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билборды'!$A$1:$Q$11</definedName>
  </definedNames>
  <calcPr calcId="162913" iterate="1"/>
</workbook>
</file>

<file path=xl/calcChain.xml><?xml version="1.0" encoding="utf-8"?>
<calcChain xmlns="http://schemas.openxmlformats.org/spreadsheetml/2006/main">
  <c r="M34" i="1" l="1"/>
  <c r="O34" i="1" s="1"/>
  <c r="P34" i="1" s="1"/>
  <c r="M33" i="1"/>
  <c r="O33" i="1" s="1"/>
  <c r="P33" i="1" s="1"/>
  <c r="M32" i="1"/>
  <c r="O32" i="1" s="1"/>
  <c r="P32" i="1" s="1"/>
  <c r="M31" i="1"/>
  <c r="O31" i="1" s="1"/>
  <c r="P31" i="1" s="1"/>
  <c r="M30" i="1"/>
  <c r="O30" i="1" s="1"/>
  <c r="P30" i="1" s="1"/>
  <c r="M29" i="1"/>
  <c r="O29" i="1" s="1"/>
  <c r="P29" i="1" s="1"/>
  <c r="M28" i="1"/>
  <c r="O28" i="1" s="1"/>
  <c r="P28" i="1" s="1"/>
  <c r="M27" i="1"/>
  <c r="O27" i="1" s="1"/>
  <c r="P27" i="1" s="1"/>
  <c r="M26" i="1"/>
  <c r="O26" i="1" s="1"/>
  <c r="P26" i="1" s="1"/>
  <c r="M25" i="1"/>
  <c r="O25" i="1" s="1"/>
  <c r="P25" i="1" s="1"/>
  <c r="M24" i="1"/>
  <c r="O24" i="1" s="1"/>
  <c r="P24" i="1" s="1"/>
  <c r="M15" i="1"/>
  <c r="O15" i="1" s="1"/>
  <c r="P15" i="1" s="1"/>
  <c r="M23" i="1"/>
  <c r="O23" i="1" s="1"/>
  <c r="P23" i="1" s="1"/>
  <c r="M22" i="1"/>
  <c r="O22" i="1" s="1"/>
  <c r="P22" i="1" s="1"/>
  <c r="M6" i="1"/>
  <c r="O6" i="1" s="1"/>
  <c r="P6" i="1" s="1"/>
  <c r="M5" i="1"/>
  <c r="O5" i="1" s="1"/>
  <c r="P5" i="1" s="1"/>
  <c r="M4" i="1"/>
  <c r="O4" i="1" s="1"/>
  <c r="P4" i="1" s="1"/>
  <c r="M3" i="1"/>
  <c r="O3" i="1" s="1"/>
  <c r="P3" i="1" s="1"/>
  <c r="M2" i="1"/>
  <c r="O2" i="1" s="1"/>
  <c r="P2" i="1" s="1"/>
  <c r="M21" i="1" l="1"/>
  <c r="O21" i="1" s="1"/>
  <c r="P21" i="1" s="1"/>
  <c r="M20" i="1"/>
  <c r="O20" i="1" s="1"/>
  <c r="P20" i="1" s="1"/>
  <c r="M19" i="1"/>
  <c r="O19" i="1" s="1"/>
  <c r="P19" i="1" s="1"/>
  <c r="M18" i="1"/>
  <c r="O18" i="1" s="1"/>
  <c r="P18" i="1" s="1"/>
  <c r="M17" i="1"/>
  <c r="O17" i="1" s="1"/>
  <c r="P17" i="1" s="1"/>
  <c r="M16" i="1"/>
  <c r="O16" i="1" s="1"/>
  <c r="P16" i="1" s="1"/>
  <c r="M14" i="1"/>
  <c r="O14" i="1" s="1"/>
  <c r="P14" i="1" s="1"/>
  <c r="M13" i="1"/>
  <c r="O13" i="1" s="1"/>
  <c r="P13" i="1" s="1"/>
  <c r="M12" i="1"/>
  <c r="O12" i="1" s="1"/>
  <c r="P12" i="1" s="1"/>
  <c r="M11" i="1"/>
  <c r="O11" i="1" s="1"/>
  <c r="P11" i="1" s="1"/>
  <c r="M10" i="1"/>
  <c r="O10" i="1" s="1"/>
  <c r="P10" i="1" s="1"/>
  <c r="M9" i="1"/>
  <c r="O9" i="1" s="1"/>
  <c r="P9" i="1" s="1"/>
  <c r="M8" i="1"/>
  <c r="O8" i="1" s="1"/>
  <c r="P8" i="1" s="1"/>
  <c r="O7" i="1" l="1"/>
</calcChain>
</file>

<file path=xl/sharedStrings.xml><?xml version="1.0" encoding="utf-8"?>
<sst xmlns="http://schemas.openxmlformats.org/spreadsheetml/2006/main" count="380" uniqueCount="122">
  <si>
    <t>Город</t>
  </si>
  <si>
    <t>Адрес</t>
  </si>
  <si>
    <t>Сторона</t>
  </si>
  <si>
    <t>Свет</t>
  </si>
  <si>
    <t>Код</t>
  </si>
  <si>
    <t>Способ показа</t>
  </si>
  <si>
    <t>Вологда</t>
  </si>
  <si>
    <t>А</t>
  </si>
  <si>
    <t>3х6</t>
  </si>
  <si>
    <t>Диджитал</t>
  </si>
  <si>
    <t>Вид конструкции</t>
  </si>
  <si>
    <t>Фото</t>
  </si>
  <si>
    <t>Ролик, сек.</t>
  </si>
  <si>
    <t>Выходов в сутки</t>
  </si>
  <si>
    <t>Период, дней.</t>
  </si>
  <si>
    <t>Выходов за период</t>
  </si>
  <si>
    <t>Аренда</t>
  </si>
  <si>
    <t>Цифровой билборд</t>
  </si>
  <si>
    <t>Да</t>
  </si>
  <si>
    <t>Б</t>
  </si>
  <si>
    <t>ул. Предтеченская, д.24, рядом с Драмтеатром</t>
  </si>
  <si>
    <t>ул. Ленинградская-Беляевская ветка,движение в центр.</t>
  </si>
  <si>
    <t>Пошехонское шоссе- Петина, вблизи Молкомбината</t>
  </si>
  <si>
    <t xml:space="preserve"> ул. Ленинградская, 100 у ТЦ Форум, движение из центра.</t>
  </si>
  <si>
    <t>ул. Герцена-Предтеченская, ТЦ КЛЮЧ</t>
  </si>
  <si>
    <t xml:space="preserve"> ул. Герцена-Предтеченская, ТЦ КЛЮЧ</t>
  </si>
  <si>
    <t>ВЦБ-1</t>
  </si>
  <si>
    <t>ВЦБ-2</t>
  </si>
  <si>
    <t>ВЦБ-3</t>
  </si>
  <si>
    <t>ВЦБ-4</t>
  </si>
  <si>
    <t>ВЦБ-5</t>
  </si>
  <si>
    <t>ВЦБ-6</t>
  </si>
  <si>
    <t>Бабушкина пл., 1, в районе пересечения Пошехонского шоссе с ул.Мира и Галкинской, поворот к ж/д  и автовокзалу</t>
  </si>
  <si>
    <t>Ленинградская ул., 71, пересечение с ул.Петина, справа при движении в центр</t>
  </si>
  <si>
    <t>Чехова ул., 34, пересечение с ул.Зосимовская, справа при движении из центра</t>
  </si>
  <si>
    <t>Ленинградская ул., 95, пересечение с Псковской ул., справа при движении в центр</t>
  </si>
  <si>
    <t>ВЦБ-7</t>
  </si>
  <si>
    <t>ВЦБ-8</t>
  </si>
  <si>
    <t>ВЦБ-9</t>
  </si>
  <si>
    <t>ВЦБ-10</t>
  </si>
  <si>
    <t>Карта</t>
  </si>
  <si>
    <t>Формат, м.</t>
  </si>
  <si>
    <t>Окружное шоссе, в районе ТРЦ "РИО" и гипермаркета "АШАН", справа при движении в город</t>
  </si>
  <si>
    <t>Пошехонское шоссе, пересечение с ул. С.Преминина, справа при движении в центр</t>
  </si>
  <si>
    <t>Прокатова ул., за пересечением с ул.Горького, справа при движении в центр, к мосту через р.Вологда</t>
  </si>
  <si>
    <t>ВЦБ-11</t>
  </si>
  <si>
    <t>ВЦБ-12</t>
  </si>
  <si>
    <t>ВЦБ-13</t>
  </si>
  <si>
    <t>Координаты</t>
  </si>
  <si>
    <t>59.208156, 39.880500</t>
  </si>
  <si>
    <t>59.212243, 39.852707</t>
  </si>
  <si>
    <t>59.209153, 39.889359</t>
  </si>
  <si>
    <t>59.201793, 39.830222</t>
  </si>
  <si>
    <t>59.202140, 39.817292</t>
  </si>
  <si>
    <t>59.203228, 39.869551</t>
  </si>
  <si>
    <t>59.217308, 39.915918</t>
  </si>
  <si>
    <t>ВЦБ-14</t>
  </si>
  <si>
    <t>59.193843, 39.830911</t>
  </si>
  <si>
    <t>Выходов в час</t>
  </si>
  <si>
    <t>Окружное шоссе-Возрождения напротив автосалона Чери Центр РРТ</t>
  </si>
  <si>
    <t>ВЦБ-15</t>
  </si>
  <si>
    <t>Герцена ул., напротив д.121, 70м до супермаркета "Макси", справа при движении из центра</t>
  </si>
  <si>
    <t>59.201938, 39.910526</t>
  </si>
  <si>
    <t>Пошехонское шоссе, пересечение с Ярославской ул., 300м до ТРЦ "Мармелад", справа при движении из центра</t>
  </si>
  <si>
    <t>ВЦБ-16</t>
  </si>
  <si>
    <t>59.199234, 39.863242</t>
  </si>
  <si>
    <t>Ленинградская ул., 48, за ост."Ул.Кирова", справа при движении из центра</t>
  </si>
  <si>
    <t>ВЦБ-17</t>
  </si>
  <si>
    <t>59.218952, 39.866092</t>
  </si>
  <si>
    <t>ВЦБ-18</t>
  </si>
  <si>
    <t>Северная ул., 4, 400м до ТРЦ "ОСТРОВ" и "КИТ", справа при движении из центра, к ул.Карла Маркса, ТЦ "Агат", рынку "Северный", ТЦ "Апельсин", супермаркету "Макси"</t>
  </si>
  <si>
    <t>59.215981, 39.921429</t>
  </si>
  <si>
    <t>Ленинградская ул., за пересечением с ул.Новгородской, напротив д. 2 ("Бургер Кинг)", справа при движениив центр</t>
  </si>
  <si>
    <t>ВЦБ-19</t>
  </si>
  <si>
    <t>ВЦБ-20</t>
  </si>
  <si>
    <t>59.196402, 39.908614</t>
  </si>
  <si>
    <t>59.205849, 39.838885</t>
  </si>
  <si>
    <t>Конева ул., 5б, напротив ТЦ "Плаза", 50м Дворца спорта, справа при движении из центра</t>
  </si>
  <si>
    <t>59.214201, 39.889800</t>
  </si>
  <si>
    <t>59.218277, 39.898234</t>
  </si>
  <si>
    <t>59.214291, 39.856943</t>
  </si>
  <si>
    <t>59.203053, 39.868422</t>
  </si>
  <si>
    <t>59.210636, 39.848813</t>
  </si>
  <si>
    <t>ВЦБ-21</t>
  </si>
  <si>
    <t>59.196619, 39.909318</t>
  </si>
  <si>
    <t>ВЦБ-22</t>
  </si>
  <si>
    <t>59.238150, 39.903069</t>
  </si>
  <si>
    <t>ул. Конева-Беляева ТЦ Плаза,движение в центр</t>
  </si>
  <si>
    <t>ул. Чернышевского, 97 (напротив МАКСИ) въезд в город</t>
  </si>
  <si>
    <t xml:space="preserve">Пошехонское шоссе-при перекрестке с Ярославской в центр </t>
  </si>
  <si>
    <t>59.199011, 39.863880</t>
  </si>
  <si>
    <t>ул. Ленинградская - ул. Южакова на Золотой Ключик</t>
  </si>
  <si>
    <t>ВЦБ-23</t>
  </si>
  <si>
    <t>ВЦБ-24</t>
  </si>
  <si>
    <t>ВЦБ-25</t>
  </si>
  <si>
    <t>ВЦБ-26</t>
  </si>
  <si>
    <t>59.208892, 39.844583</t>
  </si>
  <si>
    <t>Пошехонское ш. - ул. Можайского, спуск с моста</t>
  </si>
  <si>
    <t>59.204852, 39.873094</t>
  </si>
  <si>
    <t xml:space="preserve">ул. Герцена - Рабочая                                             </t>
  </si>
  <si>
    <t>59.202451, 39.910204</t>
  </si>
  <si>
    <t>Ленинградская- перекресток с ул. Щетинина</t>
  </si>
  <si>
    <t>59.205840, 39.837699</t>
  </si>
  <si>
    <t>вблизи пересечения ул. Северная с ул.Городской Вал, движение в центр</t>
  </si>
  <si>
    <t>ВЦБ-27</t>
  </si>
  <si>
    <t>ВЦБ-28</t>
  </si>
  <si>
    <t>ВЦБ-29</t>
  </si>
  <si>
    <t>ВЦБ-30</t>
  </si>
  <si>
    <t>ВЦБ-31</t>
  </si>
  <si>
    <t>ВЦБ-32</t>
  </si>
  <si>
    <t>ул. Чернышевского-Трудовая, вблизи остановочного Комплекса, движение на выезд из города</t>
  </si>
  <si>
    <t>59.234961, 39.901231</t>
  </si>
  <si>
    <t>59.216177, 39.921365</t>
  </si>
  <si>
    <t>59.220841, 39.870732</t>
  </si>
  <si>
    <t>ул. Ленинградская-Октябрьская из центра</t>
  </si>
  <si>
    <t>Окружное шоссе, напротив ТЦ Аксон</t>
  </si>
  <si>
    <t>59.200340, 39.819880</t>
  </si>
  <si>
    <t>Окружное шоссе, 26 на пешеходном переходе  (ТЦ Шоколад)</t>
  </si>
  <si>
    <t>ул. Ленинградская - ул. Южакова</t>
  </si>
  <si>
    <t>ВЦБ-33</t>
  </si>
  <si>
    <t>59.195199, 39.828154</t>
  </si>
  <si>
    <t>59.208895, 39.844593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</si>
</sst>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C0C0C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14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DucfYjG" TargetMode="External"/><Relationship Id="rId18" Type="http://schemas.openxmlformats.org/officeDocument/2006/relationships/hyperlink" Target="https://yandex.ru/maps/-/CDucfGLq" TargetMode="External"/><Relationship Id="rId26" Type="http://schemas.openxmlformats.org/officeDocument/2006/relationships/hyperlink" Target="https://yandex.ru/maps/-/CHAjy81h" TargetMode="External"/><Relationship Id="rId39" Type="http://schemas.openxmlformats.org/officeDocument/2006/relationships/hyperlink" Target="https://yandex.ru/maps/-/CHAj784S" TargetMode="External"/><Relationship Id="rId21" Type="http://schemas.openxmlformats.org/officeDocument/2006/relationships/hyperlink" Target="https://yandex.ru/maps/-/CDuk5Ry2" TargetMode="External"/><Relationship Id="rId34" Type="http://schemas.openxmlformats.org/officeDocument/2006/relationships/hyperlink" Target="https://yandex.ru/maps/-/CHAjFP1l" TargetMode="External"/><Relationship Id="rId42" Type="http://schemas.openxmlformats.org/officeDocument/2006/relationships/hyperlink" Target="https://disk.yandex.ru/i/6UgylAgJ0avDsg" TargetMode="External"/><Relationship Id="rId47" Type="http://schemas.openxmlformats.org/officeDocument/2006/relationships/hyperlink" Target="https://yandex.ru/maps/-/CHAnQ46A" TargetMode="External"/><Relationship Id="rId50" Type="http://schemas.openxmlformats.org/officeDocument/2006/relationships/hyperlink" Target="https://disk.yandex.ru/i/oP014yPXflGGbw" TargetMode="External"/><Relationship Id="rId55" Type="http://schemas.openxmlformats.org/officeDocument/2006/relationships/hyperlink" Target="https://yandex.ru/maps/-/CHAn4Zy2" TargetMode="External"/><Relationship Id="rId63" Type="http://schemas.openxmlformats.org/officeDocument/2006/relationships/hyperlink" Target="https://yandex.ru/maps/-/CHAvmKzX" TargetMode="External"/><Relationship Id="rId7" Type="http://schemas.openxmlformats.org/officeDocument/2006/relationships/hyperlink" Target="https://disk.yandex.ru/i/84bVKI5sQLvzrg" TargetMode="External"/><Relationship Id="rId2" Type="http://schemas.openxmlformats.org/officeDocument/2006/relationships/hyperlink" Target="https://disk.yandex.ru/i/JrFE_WpUn3jfNw" TargetMode="External"/><Relationship Id="rId16" Type="http://schemas.openxmlformats.org/officeDocument/2006/relationships/hyperlink" Target="https://yandex.ru/maps/-/CDucfV3K" TargetMode="External"/><Relationship Id="rId29" Type="http://schemas.openxmlformats.org/officeDocument/2006/relationships/hyperlink" Target="https://disk.yandex.ru/i/phbgZVFEtpqfDg" TargetMode="External"/><Relationship Id="rId1" Type="http://schemas.openxmlformats.org/officeDocument/2006/relationships/hyperlink" Target="https://disk.yandex.ru/i/uDx0n-cT77AEtA" TargetMode="External"/><Relationship Id="rId6" Type="http://schemas.openxmlformats.org/officeDocument/2006/relationships/hyperlink" Target="https://disk.yandex.ru/i/mOX1qRJHOaXkog" TargetMode="External"/><Relationship Id="rId11" Type="http://schemas.openxmlformats.org/officeDocument/2006/relationships/hyperlink" Target="https://disk.yandex.ru/i/nxcPjgkqIQWMpQ" TargetMode="External"/><Relationship Id="rId24" Type="http://schemas.openxmlformats.org/officeDocument/2006/relationships/hyperlink" Target="https://yandex.ru/maps/-/CHAjuLmu" TargetMode="External"/><Relationship Id="rId32" Type="http://schemas.openxmlformats.org/officeDocument/2006/relationships/hyperlink" Target="https://yandex.ru/maps/-/CHAjFGn9" TargetMode="External"/><Relationship Id="rId37" Type="http://schemas.openxmlformats.org/officeDocument/2006/relationships/hyperlink" Target="https://yandex.ru/maps/-/CHAj7B1Y" TargetMode="External"/><Relationship Id="rId40" Type="http://schemas.openxmlformats.org/officeDocument/2006/relationships/hyperlink" Target="https://disk.yandex.ru/i/FDclmlKu5Be90A" TargetMode="External"/><Relationship Id="rId45" Type="http://schemas.openxmlformats.org/officeDocument/2006/relationships/hyperlink" Target="https://yandex.ru/maps/-/CHAnIHjx" TargetMode="External"/><Relationship Id="rId53" Type="http://schemas.openxmlformats.org/officeDocument/2006/relationships/hyperlink" Target="https://yandex.ru/maps/-/CHAnYX35" TargetMode="External"/><Relationship Id="rId58" Type="http://schemas.openxmlformats.org/officeDocument/2006/relationships/hyperlink" Target="https://disk.yandex.ru/i/WJU3P_UIL4u7BA" TargetMode="External"/><Relationship Id="rId66" Type="http://schemas.openxmlformats.org/officeDocument/2006/relationships/hyperlink" Target="https://yandex.ru/maps/-/CHAj784S" TargetMode="External"/><Relationship Id="rId5" Type="http://schemas.openxmlformats.org/officeDocument/2006/relationships/hyperlink" Target="https://disk.yandex.ru/i/WSUiVUxWvf5_gw" TargetMode="External"/><Relationship Id="rId15" Type="http://schemas.openxmlformats.org/officeDocument/2006/relationships/hyperlink" Target="https://yandex.ru/maps/-/CDucfNmO" TargetMode="External"/><Relationship Id="rId23" Type="http://schemas.openxmlformats.org/officeDocument/2006/relationships/hyperlink" Target="https://disk.yandex.ru/i/rS561dEfg8Djhg" TargetMode="External"/><Relationship Id="rId28" Type="http://schemas.openxmlformats.org/officeDocument/2006/relationships/hyperlink" Target="https://yandex.ru/maps/-/CHAj5-Nx" TargetMode="External"/><Relationship Id="rId36" Type="http://schemas.openxmlformats.org/officeDocument/2006/relationships/hyperlink" Target="https://yandex.ru/maps/-/CHAjz8jn" TargetMode="External"/><Relationship Id="rId49" Type="http://schemas.openxmlformats.org/officeDocument/2006/relationships/hyperlink" Target="https://yandex.ru/maps/-/CHAnQTpi" TargetMode="External"/><Relationship Id="rId57" Type="http://schemas.openxmlformats.org/officeDocument/2006/relationships/hyperlink" Target="https://yandex.ru/maps/-/CHAnaNnJ" TargetMode="External"/><Relationship Id="rId61" Type="http://schemas.openxmlformats.org/officeDocument/2006/relationships/hyperlink" Target="https://yandex.ru/maps/-/CHAneCND" TargetMode="External"/><Relationship Id="rId10" Type="http://schemas.openxmlformats.org/officeDocument/2006/relationships/hyperlink" Target="https://disk.yandex.ru/i/Z8mN7Ddf45fGoA" TargetMode="External"/><Relationship Id="rId19" Type="http://schemas.openxmlformats.org/officeDocument/2006/relationships/hyperlink" Target="https://yandex.ru/maps/-/CDucfS2f" TargetMode="External"/><Relationship Id="rId31" Type="http://schemas.openxmlformats.org/officeDocument/2006/relationships/hyperlink" Target="https://disk.yandex.ru/i/wPa0l1hbawOs7g" TargetMode="External"/><Relationship Id="rId44" Type="http://schemas.openxmlformats.org/officeDocument/2006/relationships/hyperlink" Target="https://disk.yandex.ru/i/CNknUDwkM1-kSQ" TargetMode="External"/><Relationship Id="rId52" Type="http://schemas.openxmlformats.org/officeDocument/2006/relationships/hyperlink" Target="https://disk.yandex.ru/i/A0HR8t5Iwnt5Aw" TargetMode="External"/><Relationship Id="rId60" Type="http://schemas.openxmlformats.org/officeDocument/2006/relationships/hyperlink" Target="https://disk.yandex.ru/i/pNR8IjyS4O5ziQ" TargetMode="External"/><Relationship Id="rId65" Type="http://schemas.openxmlformats.org/officeDocument/2006/relationships/hyperlink" Target="https://yandex.ru/maps/-/CHAvqONv" TargetMode="External"/><Relationship Id="rId4" Type="http://schemas.openxmlformats.org/officeDocument/2006/relationships/hyperlink" Target="https://disk.yandex.ru/i/KSmuZsGrQcHNwg" TargetMode="External"/><Relationship Id="rId9" Type="http://schemas.openxmlformats.org/officeDocument/2006/relationships/hyperlink" Target="https://disk.yandex.ru/i/lYUKY44aadbC9w" TargetMode="External"/><Relationship Id="rId14" Type="http://schemas.openxmlformats.org/officeDocument/2006/relationships/hyperlink" Target="https://yandex.ru/maps/-/CDucfB34" TargetMode="External"/><Relationship Id="rId22" Type="http://schemas.openxmlformats.org/officeDocument/2006/relationships/hyperlink" Target="https://disk.yandex.ru/i/CitBxFr4ir8C5A" TargetMode="External"/><Relationship Id="rId27" Type="http://schemas.openxmlformats.org/officeDocument/2006/relationships/hyperlink" Target="https://disk.yandex.ru/i/fkRaGI5ZYRvC-A" TargetMode="External"/><Relationship Id="rId30" Type="http://schemas.openxmlformats.org/officeDocument/2006/relationships/hyperlink" Target="https://yandex.ru/maps/-/CHAjB8p3" TargetMode="External"/><Relationship Id="rId35" Type="http://schemas.openxmlformats.org/officeDocument/2006/relationships/hyperlink" Target="https://yandex.ru/maps/-/CHAjzG3P" TargetMode="External"/><Relationship Id="rId43" Type="http://schemas.openxmlformats.org/officeDocument/2006/relationships/hyperlink" Target="https://yandex.ru/maps/-/CHAnET03" TargetMode="External"/><Relationship Id="rId48" Type="http://schemas.openxmlformats.org/officeDocument/2006/relationships/hyperlink" Target="https://disk.yandex.ru/i/um9Fs6UhM70J5w" TargetMode="External"/><Relationship Id="rId56" Type="http://schemas.openxmlformats.org/officeDocument/2006/relationships/hyperlink" Target="https://disk.yandex.ru/i/uEAVpWsQVNIYJw" TargetMode="External"/><Relationship Id="rId64" Type="http://schemas.openxmlformats.org/officeDocument/2006/relationships/hyperlink" Target="https://disk.yandex.ru/i/Iq6AmwmhkAkZWg" TargetMode="External"/><Relationship Id="rId8" Type="http://schemas.openxmlformats.org/officeDocument/2006/relationships/hyperlink" Target="https://disk.yandex.ru/i/fIXoBeOTBTa9gg" TargetMode="External"/><Relationship Id="rId51" Type="http://schemas.openxmlformats.org/officeDocument/2006/relationships/hyperlink" Target="https://yandex.ru/maps/-/CHAnY4m3" TargetMode="External"/><Relationship Id="rId3" Type="http://schemas.openxmlformats.org/officeDocument/2006/relationships/hyperlink" Target="https://disk.yandex.ru/i/4l0zJaBe1YrBVw" TargetMode="External"/><Relationship Id="rId12" Type="http://schemas.openxmlformats.org/officeDocument/2006/relationships/hyperlink" Target="https://disk.yandex.ru/i/feegu4t5_u9h9w" TargetMode="External"/><Relationship Id="rId17" Type="http://schemas.openxmlformats.org/officeDocument/2006/relationships/hyperlink" Target="https://disk.yandex.ru/i/hfF7AypRkzsL3g" TargetMode="External"/><Relationship Id="rId25" Type="http://schemas.openxmlformats.org/officeDocument/2006/relationships/hyperlink" Target="https://disk.yandex.ru/i/Rx4LngNbrcw9IQ" TargetMode="External"/><Relationship Id="rId33" Type="http://schemas.openxmlformats.org/officeDocument/2006/relationships/hyperlink" Target="https://disk.yandex.ru/i/9FQsRSued9f6YA" TargetMode="External"/><Relationship Id="rId38" Type="http://schemas.openxmlformats.org/officeDocument/2006/relationships/hyperlink" Target="https://yandex.ru/maps/-/CHAj7CnY" TargetMode="External"/><Relationship Id="rId46" Type="http://schemas.openxmlformats.org/officeDocument/2006/relationships/hyperlink" Target="https://disk.yandex.ru/i/Jlf1CBX76Ii9tA" TargetMode="External"/><Relationship Id="rId59" Type="http://schemas.openxmlformats.org/officeDocument/2006/relationships/hyperlink" Target="https://yandex.ru/maps/-/CHAnaH90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s://yandex.ru/maps/-/CDucfDMo" TargetMode="External"/><Relationship Id="rId41" Type="http://schemas.openxmlformats.org/officeDocument/2006/relationships/hyperlink" Target="https://yandex.ru/maps/-/CHAnEJLk" TargetMode="External"/><Relationship Id="rId54" Type="http://schemas.openxmlformats.org/officeDocument/2006/relationships/hyperlink" Target="https://disk.yandex.ru/i/JYeMIM0nGgDBpw" TargetMode="External"/><Relationship Id="rId62" Type="http://schemas.openxmlformats.org/officeDocument/2006/relationships/hyperlink" Target="https://disk.yandex.ru/i/T-n6S2UqlmXZf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activeCell="C5" sqref="C5"/>
    </sheetView>
  </sheetViews>
  <sheetFormatPr defaultRowHeight="12.75" x14ac:dyDescent="0.25"/>
  <cols>
    <col min="1" max="1" width="16" style="3" customWidth="1"/>
    <col min="2" max="2" width="24.140625" style="5" customWidth="1"/>
    <col min="3" max="3" width="29.28515625" style="3" customWidth="1"/>
    <col min="4" max="5" width="14.5703125" style="3" customWidth="1"/>
    <col min="6" max="6" width="16.140625" style="3" customWidth="1"/>
    <col min="7" max="7" width="15.28515625" style="3" customWidth="1"/>
    <col min="8" max="8" width="15.5703125" style="3" customWidth="1"/>
    <col min="9" max="9" width="20.28515625" style="6" customWidth="1"/>
    <col min="10" max="10" width="12.28515625" style="6" customWidth="1"/>
    <col min="11" max="11" width="19.42578125" style="3" customWidth="1"/>
    <col min="12" max="12" width="24" style="3" customWidth="1"/>
    <col min="13" max="13" width="19.140625" style="3" customWidth="1"/>
    <col min="14" max="14" width="21.5703125" style="3" customWidth="1"/>
    <col min="15" max="15" width="25.42578125" style="3" customWidth="1"/>
    <col min="16" max="16" width="19.85546875" style="3" customWidth="1"/>
    <col min="17" max="17" width="24.42578125" style="3" customWidth="1"/>
    <col min="18" max="16384" width="9.140625" style="3"/>
  </cols>
  <sheetData>
    <row r="1" spans="1:17" s="1" customFormat="1" x14ac:dyDescent="0.25">
      <c r="A1" s="9" t="s">
        <v>0</v>
      </c>
      <c r="B1" s="9" t="s">
        <v>10</v>
      </c>
      <c r="C1" s="9" t="s">
        <v>1</v>
      </c>
      <c r="D1" s="9" t="s">
        <v>11</v>
      </c>
      <c r="E1" s="9" t="s">
        <v>40</v>
      </c>
      <c r="F1" s="9" t="s">
        <v>41</v>
      </c>
      <c r="G1" s="9" t="s">
        <v>2</v>
      </c>
      <c r="H1" s="9" t="s">
        <v>3</v>
      </c>
      <c r="I1" s="9" t="s">
        <v>5</v>
      </c>
      <c r="J1" s="9" t="s">
        <v>4</v>
      </c>
      <c r="K1" s="9" t="s">
        <v>12</v>
      </c>
      <c r="L1" s="9" t="s">
        <v>58</v>
      </c>
      <c r="M1" s="9" t="s">
        <v>13</v>
      </c>
      <c r="N1" s="9" t="s">
        <v>14</v>
      </c>
      <c r="O1" s="9" t="s">
        <v>15</v>
      </c>
      <c r="P1" s="9" t="s">
        <v>16</v>
      </c>
      <c r="Q1" s="9" t="s">
        <v>48</v>
      </c>
    </row>
    <row r="2" spans="1:17" s="2" customFormat="1" ht="25.5" x14ac:dyDescent="0.25">
      <c r="A2" s="8" t="s">
        <v>6</v>
      </c>
      <c r="B2" s="8" t="s">
        <v>17</v>
      </c>
      <c r="C2" s="8" t="s">
        <v>20</v>
      </c>
      <c r="D2" s="10" t="s">
        <v>11</v>
      </c>
      <c r="E2" s="10" t="s">
        <v>40</v>
      </c>
      <c r="F2" s="8" t="s">
        <v>8</v>
      </c>
      <c r="G2" s="8" t="s">
        <v>19</v>
      </c>
      <c r="H2" s="8" t="s">
        <v>18</v>
      </c>
      <c r="I2" s="11" t="s">
        <v>9</v>
      </c>
      <c r="J2" s="12" t="s">
        <v>26</v>
      </c>
      <c r="K2" s="8">
        <v>5</v>
      </c>
      <c r="L2" s="8">
        <v>40</v>
      </c>
      <c r="M2" s="8">
        <f>24*L2</f>
        <v>960</v>
      </c>
      <c r="N2" s="8">
        <v>15</v>
      </c>
      <c r="O2" s="8">
        <f>N2*M2</f>
        <v>14400</v>
      </c>
      <c r="P2" s="4">
        <f>0.19*O2*K2</f>
        <v>13680</v>
      </c>
      <c r="Q2" s="8" t="s">
        <v>79</v>
      </c>
    </row>
    <row r="3" spans="1:17" s="2" customFormat="1" ht="25.5" x14ac:dyDescent="0.25">
      <c r="A3" s="8" t="s">
        <v>6</v>
      </c>
      <c r="B3" s="8" t="s">
        <v>17</v>
      </c>
      <c r="C3" s="7" t="s">
        <v>21</v>
      </c>
      <c r="D3" s="10" t="s">
        <v>11</v>
      </c>
      <c r="E3" s="10" t="s">
        <v>40</v>
      </c>
      <c r="F3" s="8" t="s">
        <v>8</v>
      </c>
      <c r="G3" s="7" t="s">
        <v>7</v>
      </c>
      <c r="H3" s="11" t="s">
        <v>18</v>
      </c>
      <c r="I3" s="11" t="s">
        <v>9</v>
      </c>
      <c r="J3" s="12" t="s">
        <v>27</v>
      </c>
      <c r="K3" s="8">
        <v>5</v>
      </c>
      <c r="L3" s="8">
        <v>40</v>
      </c>
      <c r="M3" s="8">
        <f>24*L3</f>
        <v>960</v>
      </c>
      <c r="N3" s="8">
        <v>15</v>
      </c>
      <c r="O3" s="8">
        <f>N3*M3</f>
        <v>14400</v>
      </c>
      <c r="P3" s="4">
        <f>0.19*O3*K3</f>
        <v>13680</v>
      </c>
      <c r="Q3" s="8" t="s">
        <v>80</v>
      </c>
    </row>
    <row r="4" spans="1:17" s="2" customFormat="1" ht="25.5" x14ac:dyDescent="0.25">
      <c r="A4" s="8" t="s">
        <v>6</v>
      </c>
      <c r="B4" s="8" t="s">
        <v>17</v>
      </c>
      <c r="C4" s="7" t="s">
        <v>22</v>
      </c>
      <c r="D4" s="10" t="s">
        <v>11</v>
      </c>
      <c r="E4" s="10" t="s">
        <v>40</v>
      </c>
      <c r="F4" s="8" t="s">
        <v>8</v>
      </c>
      <c r="G4" s="7" t="s">
        <v>7</v>
      </c>
      <c r="H4" s="11" t="s">
        <v>18</v>
      </c>
      <c r="I4" s="11" t="s">
        <v>9</v>
      </c>
      <c r="J4" s="12" t="s">
        <v>28</v>
      </c>
      <c r="K4" s="8">
        <v>5</v>
      </c>
      <c r="L4" s="8">
        <v>40</v>
      </c>
      <c r="M4" s="8">
        <f t="shared" ref="M4:M6" si="0">24*L4</f>
        <v>960</v>
      </c>
      <c r="N4" s="8">
        <v>15</v>
      </c>
      <c r="O4" s="8">
        <f t="shared" ref="O4:O6" si="1">N4*M4</f>
        <v>14400</v>
      </c>
      <c r="P4" s="4">
        <f t="shared" ref="P4:P6" si="2">0.19*O4*K4</f>
        <v>13680</v>
      </c>
      <c r="Q4" s="8" t="s">
        <v>81</v>
      </c>
    </row>
    <row r="5" spans="1:17" s="2" customFormat="1" ht="25.5" x14ac:dyDescent="0.25">
      <c r="A5" s="8" t="s">
        <v>6</v>
      </c>
      <c r="B5" s="8" t="s">
        <v>17</v>
      </c>
      <c r="C5" s="7" t="s">
        <v>23</v>
      </c>
      <c r="D5" s="10" t="s">
        <v>11</v>
      </c>
      <c r="E5" s="10" t="s">
        <v>40</v>
      </c>
      <c r="F5" s="8" t="s">
        <v>8</v>
      </c>
      <c r="G5" s="7" t="s">
        <v>7</v>
      </c>
      <c r="H5" s="11" t="s">
        <v>18</v>
      </c>
      <c r="I5" s="11" t="s">
        <v>9</v>
      </c>
      <c r="J5" s="12" t="s">
        <v>29</v>
      </c>
      <c r="K5" s="8">
        <v>5</v>
      </c>
      <c r="L5" s="8">
        <v>40</v>
      </c>
      <c r="M5" s="8">
        <f t="shared" si="0"/>
        <v>960</v>
      </c>
      <c r="N5" s="8">
        <v>15</v>
      </c>
      <c r="O5" s="8">
        <f t="shared" si="1"/>
        <v>14400</v>
      </c>
      <c r="P5" s="4">
        <f t="shared" si="2"/>
        <v>13680</v>
      </c>
      <c r="Q5" s="8" t="s">
        <v>82</v>
      </c>
    </row>
    <row r="6" spans="1:17" s="2" customFormat="1" ht="25.5" x14ac:dyDescent="0.25">
      <c r="A6" s="8" t="s">
        <v>6</v>
      </c>
      <c r="B6" s="8" t="s">
        <v>17</v>
      </c>
      <c r="C6" s="7" t="s">
        <v>24</v>
      </c>
      <c r="D6" s="10" t="s">
        <v>11</v>
      </c>
      <c r="E6" s="10" t="s">
        <v>40</v>
      </c>
      <c r="F6" s="8" t="s">
        <v>8</v>
      </c>
      <c r="G6" s="7" t="s">
        <v>7</v>
      </c>
      <c r="H6" s="11" t="s">
        <v>18</v>
      </c>
      <c r="I6" s="11" t="s">
        <v>9</v>
      </c>
      <c r="J6" s="12" t="s">
        <v>30</v>
      </c>
      <c r="K6" s="8">
        <v>5</v>
      </c>
      <c r="L6" s="8">
        <v>40</v>
      </c>
      <c r="M6" s="8">
        <f t="shared" si="0"/>
        <v>960</v>
      </c>
      <c r="N6" s="8">
        <v>15</v>
      </c>
      <c r="O6" s="8">
        <f t="shared" si="1"/>
        <v>14400</v>
      </c>
      <c r="P6" s="4">
        <f t="shared" si="2"/>
        <v>13680</v>
      </c>
      <c r="Q6" s="8" t="s">
        <v>78</v>
      </c>
    </row>
    <row r="7" spans="1:17" s="2" customFormat="1" ht="25.5" x14ac:dyDescent="0.25">
      <c r="A7" s="8" t="s">
        <v>6</v>
      </c>
      <c r="B7" s="8" t="s">
        <v>17</v>
      </c>
      <c r="C7" s="7" t="s">
        <v>25</v>
      </c>
      <c r="D7" s="10" t="s">
        <v>11</v>
      </c>
      <c r="E7" s="10" t="s">
        <v>40</v>
      </c>
      <c r="F7" s="8" t="s">
        <v>8</v>
      </c>
      <c r="G7" s="7" t="s">
        <v>19</v>
      </c>
      <c r="H7" s="11" t="s">
        <v>18</v>
      </c>
      <c r="I7" s="11" t="s">
        <v>9</v>
      </c>
      <c r="J7" s="12" t="s">
        <v>31</v>
      </c>
      <c r="K7" s="8">
        <v>5</v>
      </c>
      <c r="L7" s="8">
        <v>40</v>
      </c>
      <c r="M7" s="8">
        <v>960</v>
      </c>
      <c r="N7" s="8">
        <v>15</v>
      </c>
      <c r="O7" s="8">
        <f t="shared" ref="O7" si="3">N7*M7</f>
        <v>14400</v>
      </c>
      <c r="P7" s="4">
        <v>22000</v>
      </c>
      <c r="Q7" s="8" t="s">
        <v>78</v>
      </c>
    </row>
    <row r="8" spans="1:17" s="2" customFormat="1" ht="51" x14ac:dyDescent="0.25">
      <c r="A8" s="8" t="s">
        <v>6</v>
      </c>
      <c r="B8" s="8" t="s">
        <v>17</v>
      </c>
      <c r="C8" s="7" t="s">
        <v>32</v>
      </c>
      <c r="D8" s="10" t="s">
        <v>11</v>
      </c>
      <c r="E8" s="10" t="s">
        <v>40</v>
      </c>
      <c r="F8" s="8" t="s">
        <v>8</v>
      </c>
      <c r="G8" s="7" t="s">
        <v>7</v>
      </c>
      <c r="H8" s="11" t="s">
        <v>18</v>
      </c>
      <c r="I8" s="11" t="s">
        <v>9</v>
      </c>
      <c r="J8" s="12" t="s">
        <v>36</v>
      </c>
      <c r="K8" s="8">
        <v>5</v>
      </c>
      <c r="L8" s="8">
        <v>40</v>
      </c>
      <c r="M8" s="8">
        <f t="shared" ref="M8:M19" si="4">24*L8</f>
        <v>960</v>
      </c>
      <c r="N8" s="8">
        <v>15</v>
      </c>
      <c r="O8" s="8">
        <f t="shared" ref="O8:O19" si="5">N8*M8</f>
        <v>14400</v>
      </c>
      <c r="P8" s="4">
        <f t="shared" ref="P8:P14" si="6">0.175*O8*K8</f>
        <v>12600</v>
      </c>
      <c r="Q8" s="8" t="s">
        <v>49</v>
      </c>
    </row>
    <row r="9" spans="1:17" s="2" customFormat="1" ht="38.25" x14ac:dyDescent="0.25">
      <c r="A9" s="8" t="s">
        <v>6</v>
      </c>
      <c r="B9" s="8" t="s">
        <v>17</v>
      </c>
      <c r="C9" s="7" t="s">
        <v>33</v>
      </c>
      <c r="D9" s="10" t="s">
        <v>11</v>
      </c>
      <c r="E9" s="10" t="s">
        <v>40</v>
      </c>
      <c r="F9" s="8" t="s">
        <v>8</v>
      </c>
      <c r="G9" s="7" t="s">
        <v>7</v>
      </c>
      <c r="H9" s="11" t="s">
        <v>18</v>
      </c>
      <c r="I9" s="11" t="s">
        <v>9</v>
      </c>
      <c r="J9" s="12" t="s">
        <v>37</v>
      </c>
      <c r="K9" s="8">
        <v>5</v>
      </c>
      <c r="L9" s="8">
        <v>40</v>
      </c>
      <c r="M9" s="8">
        <f t="shared" si="4"/>
        <v>960</v>
      </c>
      <c r="N9" s="8">
        <v>15</v>
      </c>
      <c r="O9" s="8">
        <f t="shared" si="5"/>
        <v>14400</v>
      </c>
      <c r="P9" s="4">
        <f t="shared" si="6"/>
        <v>12600</v>
      </c>
      <c r="Q9" s="8" t="s">
        <v>50</v>
      </c>
    </row>
    <row r="10" spans="1:17" s="2" customFormat="1" ht="38.25" x14ac:dyDescent="0.25">
      <c r="A10" s="8" t="s">
        <v>6</v>
      </c>
      <c r="B10" s="8" t="s">
        <v>17</v>
      </c>
      <c r="C10" s="7" t="s">
        <v>34</v>
      </c>
      <c r="D10" s="10" t="s">
        <v>11</v>
      </c>
      <c r="E10" s="10" t="s">
        <v>40</v>
      </c>
      <c r="F10" s="8" t="s">
        <v>8</v>
      </c>
      <c r="G10" s="7" t="s">
        <v>7</v>
      </c>
      <c r="H10" s="11" t="s">
        <v>18</v>
      </c>
      <c r="I10" s="11" t="s">
        <v>9</v>
      </c>
      <c r="J10" s="12" t="s">
        <v>38</v>
      </c>
      <c r="K10" s="8">
        <v>5</v>
      </c>
      <c r="L10" s="8">
        <v>40</v>
      </c>
      <c r="M10" s="8">
        <f t="shared" si="4"/>
        <v>960</v>
      </c>
      <c r="N10" s="8">
        <v>15</v>
      </c>
      <c r="O10" s="8">
        <f t="shared" si="5"/>
        <v>14400</v>
      </c>
      <c r="P10" s="4">
        <f t="shared" si="6"/>
        <v>12600</v>
      </c>
      <c r="Q10" s="8" t="s">
        <v>51</v>
      </c>
    </row>
    <row r="11" spans="1:17" s="2" customFormat="1" ht="38.25" x14ac:dyDescent="0.25">
      <c r="A11" s="8" t="s">
        <v>6</v>
      </c>
      <c r="B11" s="8" t="s">
        <v>17</v>
      </c>
      <c r="C11" s="7" t="s">
        <v>35</v>
      </c>
      <c r="D11" s="10" t="s">
        <v>11</v>
      </c>
      <c r="E11" s="10" t="s">
        <v>40</v>
      </c>
      <c r="F11" s="8" t="s">
        <v>8</v>
      </c>
      <c r="G11" s="7" t="s">
        <v>7</v>
      </c>
      <c r="H11" s="11" t="s">
        <v>18</v>
      </c>
      <c r="I11" s="11" t="s">
        <v>9</v>
      </c>
      <c r="J11" s="12" t="s">
        <v>39</v>
      </c>
      <c r="K11" s="8">
        <v>5</v>
      </c>
      <c r="L11" s="8">
        <v>40</v>
      </c>
      <c r="M11" s="8">
        <f t="shared" si="4"/>
        <v>960</v>
      </c>
      <c r="N11" s="8">
        <v>15</v>
      </c>
      <c r="O11" s="8">
        <f t="shared" si="5"/>
        <v>14400</v>
      </c>
      <c r="P11" s="4">
        <f t="shared" si="6"/>
        <v>12600</v>
      </c>
      <c r="Q11" s="8" t="s">
        <v>52</v>
      </c>
    </row>
    <row r="12" spans="1:17" ht="38.25" x14ac:dyDescent="0.25">
      <c r="A12" s="8" t="s">
        <v>6</v>
      </c>
      <c r="B12" s="8" t="s">
        <v>17</v>
      </c>
      <c r="C12" s="11" t="s">
        <v>42</v>
      </c>
      <c r="D12" s="10" t="s">
        <v>11</v>
      </c>
      <c r="E12" s="10" t="s">
        <v>40</v>
      </c>
      <c r="F12" s="8" t="s">
        <v>8</v>
      </c>
      <c r="G12" s="7" t="s">
        <v>7</v>
      </c>
      <c r="H12" s="11" t="s">
        <v>18</v>
      </c>
      <c r="I12" s="11" t="s">
        <v>9</v>
      </c>
      <c r="J12" s="12" t="s">
        <v>45</v>
      </c>
      <c r="K12" s="8">
        <v>5</v>
      </c>
      <c r="L12" s="8">
        <v>40</v>
      </c>
      <c r="M12" s="8">
        <f t="shared" si="4"/>
        <v>960</v>
      </c>
      <c r="N12" s="8">
        <v>15</v>
      </c>
      <c r="O12" s="8">
        <f t="shared" si="5"/>
        <v>14400</v>
      </c>
      <c r="P12" s="4">
        <f t="shared" si="6"/>
        <v>12600</v>
      </c>
      <c r="Q12" s="8" t="s">
        <v>53</v>
      </c>
    </row>
    <row r="13" spans="1:17" ht="38.25" x14ac:dyDescent="0.25">
      <c r="A13" s="8" t="s">
        <v>6</v>
      </c>
      <c r="B13" s="8" t="s">
        <v>17</v>
      </c>
      <c r="C13" s="11" t="s">
        <v>43</v>
      </c>
      <c r="D13" s="10" t="s">
        <v>11</v>
      </c>
      <c r="E13" s="10" t="s">
        <v>40</v>
      </c>
      <c r="F13" s="8" t="s">
        <v>8</v>
      </c>
      <c r="G13" s="7" t="s">
        <v>7</v>
      </c>
      <c r="H13" s="11" t="s">
        <v>18</v>
      </c>
      <c r="I13" s="11" t="s">
        <v>9</v>
      </c>
      <c r="J13" s="12" t="s">
        <v>46</v>
      </c>
      <c r="K13" s="8">
        <v>5</v>
      </c>
      <c r="L13" s="8">
        <v>40</v>
      </c>
      <c r="M13" s="8">
        <f t="shared" si="4"/>
        <v>960</v>
      </c>
      <c r="N13" s="8">
        <v>15</v>
      </c>
      <c r="O13" s="8">
        <f t="shared" si="5"/>
        <v>14400</v>
      </c>
      <c r="P13" s="4">
        <f t="shared" si="6"/>
        <v>12600</v>
      </c>
      <c r="Q13" s="8" t="s">
        <v>54</v>
      </c>
    </row>
    <row r="14" spans="1:17" ht="51" x14ac:dyDescent="0.25">
      <c r="A14" s="8" t="s">
        <v>6</v>
      </c>
      <c r="B14" s="8" t="s">
        <v>17</v>
      </c>
      <c r="C14" s="11" t="s">
        <v>44</v>
      </c>
      <c r="D14" s="10" t="s">
        <v>11</v>
      </c>
      <c r="E14" s="10" t="s">
        <v>40</v>
      </c>
      <c r="F14" s="8" t="s">
        <v>8</v>
      </c>
      <c r="G14" s="7" t="s">
        <v>7</v>
      </c>
      <c r="H14" s="11" t="s">
        <v>18</v>
      </c>
      <c r="I14" s="11" t="s">
        <v>9</v>
      </c>
      <c r="J14" s="12" t="s">
        <v>47</v>
      </c>
      <c r="K14" s="8">
        <v>5</v>
      </c>
      <c r="L14" s="8">
        <v>40</v>
      </c>
      <c r="M14" s="8">
        <f t="shared" si="4"/>
        <v>960</v>
      </c>
      <c r="N14" s="8">
        <v>15</v>
      </c>
      <c r="O14" s="8">
        <f t="shared" si="5"/>
        <v>14400</v>
      </c>
      <c r="P14" s="4">
        <f t="shared" si="6"/>
        <v>12600</v>
      </c>
      <c r="Q14" s="8" t="s">
        <v>55</v>
      </c>
    </row>
    <row r="15" spans="1:17" ht="38.25" x14ac:dyDescent="0.25">
      <c r="A15" s="8" t="s">
        <v>6</v>
      </c>
      <c r="B15" s="8" t="s">
        <v>17</v>
      </c>
      <c r="C15" s="11" t="s">
        <v>59</v>
      </c>
      <c r="D15" s="10" t="s">
        <v>11</v>
      </c>
      <c r="E15" s="10" t="s">
        <v>40</v>
      </c>
      <c r="F15" s="8" t="s">
        <v>8</v>
      </c>
      <c r="G15" s="11" t="s">
        <v>19</v>
      </c>
      <c r="H15" s="11" t="s">
        <v>18</v>
      </c>
      <c r="I15" s="11" t="s">
        <v>9</v>
      </c>
      <c r="J15" s="12" t="s">
        <v>56</v>
      </c>
      <c r="K15" s="8">
        <v>5</v>
      </c>
      <c r="L15" s="8">
        <v>40</v>
      </c>
      <c r="M15" s="8">
        <f t="shared" si="4"/>
        <v>960</v>
      </c>
      <c r="N15" s="8">
        <v>15</v>
      </c>
      <c r="O15" s="8">
        <f t="shared" si="5"/>
        <v>14400</v>
      </c>
      <c r="P15" s="4">
        <f>0.19*O15*K15</f>
        <v>13680</v>
      </c>
      <c r="Q15" s="11" t="s">
        <v>57</v>
      </c>
    </row>
    <row r="16" spans="1:17" ht="38.25" x14ac:dyDescent="0.25">
      <c r="A16" s="8" t="s">
        <v>6</v>
      </c>
      <c r="B16" s="8" t="s">
        <v>17</v>
      </c>
      <c r="C16" s="7" t="s">
        <v>61</v>
      </c>
      <c r="D16" s="10" t="s">
        <v>11</v>
      </c>
      <c r="E16" s="10" t="s">
        <v>40</v>
      </c>
      <c r="F16" s="8" t="s">
        <v>8</v>
      </c>
      <c r="G16" s="7" t="s">
        <v>7</v>
      </c>
      <c r="H16" s="11" t="s">
        <v>18</v>
      </c>
      <c r="I16" s="11" t="s">
        <v>9</v>
      </c>
      <c r="J16" s="12" t="s">
        <v>60</v>
      </c>
      <c r="K16" s="8">
        <v>5</v>
      </c>
      <c r="L16" s="8">
        <v>40</v>
      </c>
      <c r="M16" s="8">
        <f t="shared" si="4"/>
        <v>960</v>
      </c>
      <c r="N16" s="8">
        <v>15</v>
      </c>
      <c r="O16" s="8">
        <f t="shared" si="5"/>
        <v>14400</v>
      </c>
      <c r="P16" s="4">
        <f>0.175*O16*K16</f>
        <v>12600</v>
      </c>
      <c r="Q16" s="8" t="s">
        <v>62</v>
      </c>
    </row>
    <row r="17" spans="1:17" ht="51" x14ac:dyDescent="0.25">
      <c r="A17" s="8" t="s">
        <v>6</v>
      </c>
      <c r="B17" s="8" t="s">
        <v>17</v>
      </c>
      <c r="C17" s="7" t="s">
        <v>63</v>
      </c>
      <c r="D17" s="10" t="s">
        <v>11</v>
      </c>
      <c r="E17" s="10" t="s">
        <v>40</v>
      </c>
      <c r="F17" s="8" t="s">
        <v>8</v>
      </c>
      <c r="G17" s="11" t="s">
        <v>7</v>
      </c>
      <c r="H17" s="11" t="s">
        <v>18</v>
      </c>
      <c r="I17" s="11" t="s">
        <v>9</v>
      </c>
      <c r="J17" s="12" t="s">
        <v>64</v>
      </c>
      <c r="K17" s="8">
        <v>5</v>
      </c>
      <c r="L17" s="8">
        <v>40</v>
      </c>
      <c r="M17" s="8">
        <f t="shared" si="4"/>
        <v>960</v>
      </c>
      <c r="N17" s="8">
        <v>15</v>
      </c>
      <c r="O17" s="8">
        <f t="shared" si="5"/>
        <v>14400</v>
      </c>
      <c r="P17" s="4">
        <f>0.175*O17*K17</f>
        <v>12600</v>
      </c>
      <c r="Q17" s="11" t="s">
        <v>65</v>
      </c>
    </row>
    <row r="18" spans="1:17" ht="38.25" x14ac:dyDescent="0.25">
      <c r="A18" s="8" t="s">
        <v>6</v>
      </c>
      <c r="B18" s="8" t="s">
        <v>17</v>
      </c>
      <c r="C18" s="7" t="s">
        <v>66</v>
      </c>
      <c r="D18" s="10" t="s">
        <v>11</v>
      </c>
      <c r="E18" s="10" t="s">
        <v>40</v>
      </c>
      <c r="F18" s="8" t="s">
        <v>8</v>
      </c>
      <c r="G18" s="11" t="s">
        <v>7</v>
      </c>
      <c r="H18" s="11" t="s">
        <v>18</v>
      </c>
      <c r="I18" s="11" t="s">
        <v>9</v>
      </c>
      <c r="J18" s="12" t="s">
        <v>67</v>
      </c>
      <c r="K18" s="8">
        <v>5</v>
      </c>
      <c r="L18" s="8">
        <v>40</v>
      </c>
      <c r="M18" s="8">
        <f t="shared" si="4"/>
        <v>960</v>
      </c>
      <c r="N18" s="8">
        <v>15</v>
      </c>
      <c r="O18" s="8">
        <f t="shared" si="5"/>
        <v>14400</v>
      </c>
      <c r="P18" s="4">
        <f>0.175*O18*K18</f>
        <v>12600</v>
      </c>
      <c r="Q18" s="11" t="s">
        <v>68</v>
      </c>
    </row>
    <row r="19" spans="1:17" ht="76.5" x14ac:dyDescent="0.25">
      <c r="A19" s="8" t="s">
        <v>6</v>
      </c>
      <c r="B19" s="8" t="s">
        <v>17</v>
      </c>
      <c r="C19" s="7" t="s">
        <v>70</v>
      </c>
      <c r="D19" s="10" t="s">
        <v>11</v>
      </c>
      <c r="E19" s="10" t="s">
        <v>40</v>
      </c>
      <c r="F19" s="8" t="s">
        <v>8</v>
      </c>
      <c r="G19" s="11" t="s">
        <v>7</v>
      </c>
      <c r="H19" s="11" t="s">
        <v>18</v>
      </c>
      <c r="I19" s="11" t="s">
        <v>9</v>
      </c>
      <c r="J19" s="12" t="s">
        <v>69</v>
      </c>
      <c r="K19" s="8">
        <v>5</v>
      </c>
      <c r="L19" s="8">
        <v>40</v>
      </c>
      <c r="M19" s="8">
        <f t="shared" si="4"/>
        <v>960</v>
      </c>
      <c r="N19" s="8">
        <v>15</v>
      </c>
      <c r="O19" s="8">
        <f t="shared" si="5"/>
        <v>14400</v>
      </c>
      <c r="P19" s="4">
        <f>0.175*O19*K19</f>
        <v>12600</v>
      </c>
      <c r="Q19" s="11" t="s">
        <v>71</v>
      </c>
    </row>
    <row r="20" spans="1:17" ht="38.25" x14ac:dyDescent="0.25">
      <c r="A20" s="8" t="s">
        <v>6</v>
      </c>
      <c r="B20" s="8" t="s">
        <v>17</v>
      </c>
      <c r="C20" s="7" t="s">
        <v>77</v>
      </c>
      <c r="D20" s="10" t="s">
        <v>11</v>
      </c>
      <c r="E20" s="10" t="s">
        <v>40</v>
      </c>
      <c r="F20" s="8" t="s">
        <v>8</v>
      </c>
      <c r="G20" s="11" t="s">
        <v>7</v>
      </c>
      <c r="H20" s="11" t="s">
        <v>18</v>
      </c>
      <c r="I20" s="11" t="s">
        <v>9</v>
      </c>
      <c r="J20" s="12" t="s">
        <v>73</v>
      </c>
      <c r="K20" s="8">
        <v>5</v>
      </c>
      <c r="L20" s="8">
        <v>40</v>
      </c>
      <c r="M20" s="8">
        <f t="shared" ref="M20:M34" si="7">24*L20</f>
        <v>960</v>
      </c>
      <c r="N20" s="8">
        <v>15</v>
      </c>
      <c r="O20" s="8">
        <f t="shared" ref="O20:O21" si="8">N20*M20</f>
        <v>14400</v>
      </c>
      <c r="P20" s="4">
        <f t="shared" ref="P20:P21" si="9">0.175*O20*K20</f>
        <v>12600</v>
      </c>
      <c r="Q20" s="11" t="s">
        <v>75</v>
      </c>
    </row>
    <row r="21" spans="1:17" ht="51" x14ac:dyDescent="0.25">
      <c r="A21" s="8" t="s">
        <v>6</v>
      </c>
      <c r="B21" s="8" t="s">
        <v>17</v>
      </c>
      <c r="C21" s="7" t="s">
        <v>72</v>
      </c>
      <c r="D21" s="10" t="s">
        <v>11</v>
      </c>
      <c r="E21" s="10" t="s">
        <v>40</v>
      </c>
      <c r="F21" s="8" t="s">
        <v>8</v>
      </c>
      <c r="G21" s="11" t="s">
        <v>7</v>
      </c>
      <c r="H21" s="11" t="s">
        <v>18</v>
      </c>
      <c r="I21" s="11" t="s">
        <v>9</v>
      </c>
      <c r="J21" s="12" t="s">
        <v>74</v>
      </c>
      <c r="K21" s="8">
        <v>5</v>
      </c>
      <c r="L21" s="8">
        <v>40</v>
      </c>
      <c r="M21" s="8">
        <f t="shared" si="7"/>
        <v>960</v>
      </c>
      <c r="N21" s="8">
        <v>15</v>
      </c>
      <c r="O21" s="8">
        <f t="shared" si="8"/>
        <v>14400</v>
      </c>
      <c r="P21" s="4">
        <f t="shared" si="9"/>
        <v>12600</v>
      </c>
      <c r="Q21" s="11" t="s">
        <v>76</v>
      </c>
    </row>
    <row r="22" spans="1:17" ht="25.5" x14ac:dyDescent="0.25">
      <c r="A22" s="8" t="s">
        <v>6</v>
      </c>
      <c r="B22" s="8" t="s">
        <v>17</v>
      </c>
      <c r="C22" s="13" t="s">
        <v>87</v>
      </c>
      <c r="D22" s="10" t="s">
        <v>11</v>
      </c>
      <c r="E22" s="10" t="s">
        <v>40</v>
      </c>
      <c r="F22" s="8" t="s">
        <v>8</v>
      </c>
      <c r="G22" s="11" t="s">
        <v>7</v>
      </c>
      <c r="H22" s="11" t="s">
        <v>18</v>
      </c>
      <c r="I22" s="11" t="s">
        <v>9</v>
      </c>
      <c r="J22" s="12" t="s">
        <v>83</v>
      </c>
      <c r="K22" s="8">
        <v>5</v>
      </c>
      <c r="L22" s="8">
        <v>40</v>
      </c>
      <c r="M22" s="8">
        <f t="shared" si="7"/>
        <v>960</v>
      </c>
      <c r="N22" s="8">
        <v>15</v>
      </c>
      <c r="O22" s="8">
        <f t="shared" ref="O22" si="10">N22*M22</f>
        <v>14400</v>
      </c>
      <c r="P22" s="4">
        <f t="shared" ref="P22:P32" si="11">0.19*O22*K22</f>
        <v>13680</v>
      </c>
      <c r="Q22" s="11" t="s">
        <v>84</v>
      </c>
    </row>
    <row r="23" spans="1:17" ht="25.5" x14ac:dyDescent="0.25">
      <c r="A23" s="8" t="s">
        <v>6</v>
      </c>
      <c r="B23" s="8" t="s">
        <v>17</v>
      </c>
      <c r="C23" s="13" t="s">
        <v>88</v>
      </c>
      <c r="D23" s="10" t="s">
        <v>11</v>
      </c>
      <c r="E23" s="10" t="s">
        <v>40</v>
      </c>
      <c r="F23" s="8" t="s">
        <v>8</v>
      </c>
      <c r="G23" s="11" t="s">
        <v>7</v>
      </c>
      <c r="H23" s="11" t="s">
        <v>18</v>
      </c>
      <c r="I23" s="11" t="s">
        <v>9</v>
      </c>
      <c r="J23" s="12" t="s">
        <v>85</v>
      </c>
      <c r="K23" s="8">
        <v>5</v>
      </c>
      <c r="L23" s="8">
        <v>40</v>
      </c>
      <c r="M23" s="8">
        <f t="shared" si="7"/>
        <v>960</v>
      </c>
      <c r="N23" s="8">
        <v>15</v>
      </c>
      <c r="O23" s="8">
        <f t="shared" ref="O23" si="12">N23*M23</f>
        <v>14400</v>
      </c>
      <c r="P23" s="4">
        <f t="shared" si="11"/>
        <v>13680</v>
      </c>
      <c r="Q23" s="11" t="s">
        <v>86</v>
      </c>
    </row>
    <row r="24" spans="1:17" ht="38.25" x14ac:dyDescent="0.25">
      <c r="A24" s="8" t="s">
        <v>6</v>
      </c>
      <c r="B24" s="8" t="s">
        <v>17</v>
      </c>
      <c r="C24" s="13" t="s">
        <v>89</v>
      </c>
      <c r="D24" s="10" t="s">
        <v>11</v>
      </c>
      <c r="E24" s="10" t="s">
        <v>40</v>
      </c>
      <c r="F24" s="8" t="s">
        <v>8</v>
      </c>
      <c r="G24" s="11" t="s">
        <v>7</v>
      </c>
      <c r="H24" s="11" t="s">
        <v>18</v>
      </c>
      <c r="I24" s="11" t="s">
        <v>9</v>
      </c>
      <c r="J24" s="12" t="s">
        <v>92</v>
      </c>
      <c r="K24" s="8">
        <v>5</v>
      </c>
      <c r="L24" s="8">
        <v>40</v>
      </c>
      <c r="M24" s="8">
        <f t="shared" si="7"/>
        <v>960</v>
      </c>
      <c r="N24" s="8">
        <v>15</v>
      </c>
      <c r="O24" s="8">
        <f t="shared" ref="O24" si="13">N24*M24</f>
        <v>14400</v>
      </c>
      <c r="P24" s="4">
        <f t="shared" si="11"/>
        <v>13680</v>
      </c>
      <c r="Q24" s="11" t="s">
        <v>90</v>
      </c>
    </row>
    <row r="25" spans="1:17" ht="25.5" x14ac:dyDescent="0.25">
      <c r="A25" s="8" t="s">
        <v>6</v>
      </c>
      <c r="B25" s="8" t="s">
        <v>17</v>
      </c>
      <c r="C25" s="13" t="s">
        <v>91</v>
      </c>
      <c r="D25" s="10" t="s">
        <v>11</v>
      </c>
      <c r="E25" s="10" t="s">
        <v>40</v>
      </c>
      <c r="F25" s="8" t="s">
        <v>8</v>
      </c>
      <c r="G25" s="11" t="s">
        <v>7</v>
      </c>
      <c r="H25" s="11" t="s">
        <v>18</v>
      </c>
      <c r="I25" s="11" t="s">
        <v>9</v>
      </c>
      <c r="J25" s="12" t="s">
        <v>93</v>
      </c>
      <c r="K25" s="8">
        <v>5</v>
      </c>
      <c r="L25" s="8">
        <v>40</v>
      </c>
      <c r="M25" s="8">
        <f t="shared" si="7"/>
        <v>960</v>
      </c>
      <c r="N25" s="8">
        <v>15</v>
      </c>
      <c r="O25" s="8">
        <f t="shared" ref="O25" si="14">N25*M25</f>
        <v>14400</v>
      </c>
      <c r="P25" s="4">
        <f t="shared" si="11"/>
        <v>13680</v>
      </c>
      <c r="Q25" s="11" t="s">
        <v>96</v>
      </c>
    </row>
    <row r="26" spans="1:17" ht="25.5" x14ac:dyDescent="0.25">
      <c r="A26" s="8" t="s">
        <v>6</v>
      </c>
      <c r="B26" s="8" t="s">
        <v>17</v>
      </c>
      <c r="C26" s="13" t="s">
        <v>97</v>
      </c>
      <c r="D26" s="10" t="s">
        <v>11</v>
      </c>
      <c r="E26" s="10" t="s">
        <v>40</v>
      </c>
      <c r="F26" s="8" t="s">
        <v>8</v>
      </c>
      <c r="G26" s="11" t="s">
        <v>7</v>
      </c>
      <c r="H26" s="11" t="s">
        <v>18</v>
      </c>
      <c r="I26" s="11" t="s">
        <v>9</v>
      </c>
      <c r="J26" s="12" t="s">
        <v>94</v>
      </c>
      <c r="K26" s="8">
        <v>5</v>
      </c>
      <c r="L26" s="8">
        <v>40</v>
      </c>
      <c r="M26" s="8">
        <f t="shared" si="7"/>
        <v>960</v>
      </c>
      <c r="N26" s="8">
        <v>15</v>
      </c>
      <c r="O26" s="8">
        <f t="shared" ref="O26" si="15">N26*M26</f>
        <v>14400</v>
      </c>
      <c r="P26" s="4">
        <f t="shared" si="11"/>
        <v>13680</v>
      </c>
      <c r="Q26" s="11" t="s">
        <v>98</v>
      </c>
    </row>
    <row r="27" spans="1:17" x14ac:dyDescent="0.25">
      <c r="A27" s="8" t="s">
        <v>6</v>
      </c>
      <c r="B27" s="8" t="s">
        <v>17</v>
      </c>
      <c r="C27" s="13" t="s">
        <v>99</v>
      </c>
      <c r="D27" s="10" t="s">
        <v>11</v>
      </c>
      <c r="E27" s="10" t="s">
        <v>40</v>
      </c>
      <c r="F27" s="8" t="s">
        <v>8</v>
      </c>
      <c r="G27" s="11" t="s">
        <v>7</v>
      </c>
      <c r="H27" s="11" t="s">
        <v>18</v>
      </c>
      <c r="I27" s="11" t="s">
        <v>9</v>
      </c>
      <c r="J27" s="12" t="s">
        <v>95</v>
      </c>
      <c r="K27" s="8">
        <v>5</v>
      </c>
      <c r="L27" s="8">
        <v>40</v>
      </c>
      <c r="M27" s="8">
        <f t="shared" si="7"/>
        <v>960</v>
      </c>
      <c r="N27" s="8">
        <v>15</v>
      </c>
      <c r="O27" s="8">
        <f t="shared" ref="O27" si="16">N27*M27</f>
        <v>14400</v>
      </c>
      <c r="P27" s="4">
        <f t="shared" si="11"/>
        <v>13680</v>
      </c>
      <c r="Q27" s="11" t="s">
        <v>100</v>
      </c>
    </row>
    <row r="28" spans="1:17" ht="25.5" x14ac:dyDescent="0.25">
      <c r="A28" s="8" t="s">
        <v>6</v>
      </c>
      <c r="B28" s="8" t="s">
        <v>17</v>
      </c>
      <c r="C28" s="13" t="s">
        <v>101</v>
      </c>
      <c r="D28" s="10" t="s">
        <v>11</v>
      </c>
      <c r="E28" s="10" t="s">
        <v>40</v>
      </c>
      <c r="F28" s="8" t="s">
        <v>8</v>
      </c>
      <c r="G28" s="11" t="s">
        <v>7</v>
      </c>
      <c r="H28" s="11" t="s">
        <v>18</v>
      </c>
      <c r="I28" s="11" t="s">
        <v>9</v>
      </c>
      <c r="J28" s="12" t="s">
        <v>104</v>
      </c>
      <c r="K28" s="8">
        <v>5</v>
      </c>
      <c r="L28" s="8">
        <v>40</v>
      </c>
      <c r="M28" s="8">
        <f t="shared" si="7"/>
        <v>960</v>
      </c>
      <c r="N28" s="8">
        <v>15</v>
      </c>
      <c r="O28" s="8">
        <f t="shared" ref="O28" si="17">N28*M28</f>
        <v>14400</v>
      </c>
      <c r="P28" s="4">
        <f t="shared" si="11"/>
        <v>13680</v>
      </c>
      <c r="Q28" s="11" t="s">
        <v>102</v>
      </c>
    </row>
    <row r="29" spans="1:17" ht="38.25" x14ac:dyDescent="0.25">
      <c r="A29" s="8" t="s">
        <v>6</v>
      </c>
      <c r="B29" s="8" t="s">
        <v>17</v>
      </c>
      <c r="C29" s="13" t="s">
        <v>103</v>
      </c>
      <c r="D29" s="10" t="s">
        <v>11</v>
      </c>
      <c r="E29" s="10" t="s">
        <v>40</v>
      </c>
      <c r="F29" s="8" t="s">
        <v>8</v>
      </c>
      <c r="G29" s="11" t="s">
        <v>7</v>
      </c>
      <c r="H29" s="11" t="s">
        <v>18</v>
      </c>
      <c r="I29" s="11" t="s">
        <v>9</v>
      </c>
      <c r="J29" s="12" t="s">
        <v>105</v>
      </c>
      <c r="K29" s="8">
        <v>5</v>
      </c>
      <c r="L29" s="8">
        <v>40</v>
      </c>
      <c r="M29" s="8">
        <f t="shared" si="7"/>
        <v>960</v>
      </c>
      <c r="N29" s="8">
        <v>15</v>
      </c>
      <c r="O29" s="8">
        <f t="shared" ref="O29" si="18">N29*M29</f>
        <v>14400</v>
      </c>
      <c r="P29" s="4">
        <f t="shared" si="11"/>
        <v>13680</v>
      </c>
      <c r="Q29" s="11" t="s">
        <v>112</v>
      </c>
    </row>
    <row r="30" spans="1:17" ht="51" x14ac:dyDescent="0.25">
      <c r="A30" s="8" t="s">
        <v>6</v>
      </c>
      <c r="B30" s="8" t="s">
        <v>17</v>
      </c>
      <c r="C30" s="13" t="s">
        <v>110</v>
      </c>
      <c r="D30" s="10" t="s">
        <v>11</v>
      </c>
      <c r="E30" s="10" t="s">
        <v>40</v>
      </c>
      <c r="F30" s="8" t="s">
        <v>8</v>
      </c>
      <c r="G30" s="11" t="s">
        <v>19</v>
      </c>
      <c r="H30" s="11" t="s">
        <v>18</v>
      </c>
      <c r="I30" s="11" t="s">
        <v>9</v>
      </c>
      <c r="J30" s="12" t="s">
        <v>106</v>
      </c>
      <c r="K30" s="8">
        <v>5</v>
      </c>
      <c r="L30" s="8">
        <v>40</v>
      </c>
      <c r="M30" s="8">
        <f t="shared" si="7"/>
        <v>960</v>
      </c>
      <c r="N30" s="8">
        <v>15</v>
      </c>
      <c r="O30" s="8">
        <f t="shared" ref="O30" si="19">N30*M30</f>
        <v>14400</v>
      </c>
      <c r="P30" s="4">
        <f t="shared" si="11"/>
        <v>13680</v>
      </c>
      <c r="Q30" s="11" t="s">
        <v>111</v>
      </c>
    </row>
    <row r="31" spans="1:17" ht="25.5" x14ac:dyDescent="0.25">
      <c r="A31" s="8" t="s">
        <v>6</v>
      </c>
      <c r="B31" s="8" t="s">
        <v>17</v>
      </c>
      <c r="C31" s="13" t="s">
        <v>114</v>
      </c>
      <c r="D31" s="10" t="s">
        <v>11</v>
      </c>
      <c r="E31" s="10" t="s">
        <v>40</v>
      </c>
      <c r="F31" s="8" t="s">
        <v>8</v>
      </c>
      <c r="G31" s="11" t="s">
        <v>7</v>
      </c>
      <c r="H31" s="11" t="s">
        <v>18</v>
      </c>
      <c r="I31" s="11" t="s">
        <v>9</v>
      </c>
      <c r="J31" s="12" t="s">
        <v>107</v>
      </c>
      <c r="K31" s="8">
        <v>5</v>
      </c>
      <c r="L31" s="8">
        <v>40</v>
      </c>
      <c r="M31" s="8">
        <f t="shared" si="7"/>
        <v>960</v>
      </c>
      <c r="N31" s="8">
        <v>15</v>
      </c>
      <c r="O31" s="8">
        <f t="shared" ref="O31" si="20">N31*M31</f>
        <v>14400</v>
      </c>
      <c r="P31" s="4">
        <f t="shared" si="11"/>
        <v>13680</v>
      </c>
      <c r="Q31" s="11" t="s">
        <v>113</v>
      </c>
    </row>
    <row r="32" spans="1:17" ht="25.5" x14ac:dyDescent="0.25">
      <c r="A32" s="8" t="s">
        <v>6</v>
      </c>
      <c r="B32" s="8" t="s">
        <v>17</v>
      </c>
      <c r="C32" s="13" t="s">
        <v>115</v>
      </c>
      <c r="D32" s="10" t="s">
        <v>11</v>
      </c>
      <c r="E32" s="10" t="s">
        <v>40</v>
      </c>
      <c r="F32" s="8" t="s">
        <v>8</v>
      </c>
      <c r="G32" s="11" t="s">
        <v>7</v>
      </c>
      <c r="H32" s="11" t="s">
        <v>18</v>
      </c>
      <c r="I32" s="11" t="s">
        <v>9</v>
      </c>
      <c r="J32" s="12" t="s">
        <v>108</v>
      </c>
      <c r="K32" s="8">
        <v>5</v>
      </c>
      <c r="L32" s="8">
        <v>40</v>
      </c>
      <c r="M32" s="8">
        <f t="shared" si="7"/>
        <v>960</v>
      </c>
      <c r="N32" s="8">
        <v>15</v>
      </c>
      <c r="O32" s="8">
        <f t="shared" ref="O32" si="21">N32*M32</f>
        <v>14400</v>
      </c>
      <c r="P32" s="4">
        <f t="shared" si="11"/>
        <v>13680</v>
      </c>
      <c r="Q32" s="11" t="s">
        <v>116</v>
      </c>
    </row>
    <row r="33" spans="1:17" ht="38.25" x14ac:dyDescent="0.25">
      <c r="A33" s="8" t="s">
        <v>6</v>
      </c>
      <c r="B33" s="8" t="s">
        <v>17</v>
      </c>
      <c r="C33" s="13" t="s">
        <v>117</v>
      </c>
      <c r="D33" s="10" t="s">
        <v>11</v>
      </c>
      <c r="E33" s="10" t="s">
        <v>40</v>
      </c>
      <c r="F33" s="8" t="s">
        <v>8</v>
      </c>
      <c r="G33" s="11" t="s">
        <v>7</v>
      </c>
      <c r="H33" s="11" t="s">
        <v>18</v>
      </c>
      <c r="I33" s="11" t="s">
        <v>9</v>
      </c>
      <c r="J33" s="12" t="s">
        <v>109</v>
      </c>
      <c r="K33" s="8">
        <v>5</v>
      </c>
      <c r="L33" s="8">
        <v>40</v>
      </c>
      <c r="M33" s="8">
        <f t="shared" si="7"/>
        <v>960</v>
      </c>
      <c r="N33" s="8">
        <v>15</v>
      </c>
      <c r="O33" s="8">
        <f t="shared" ref="O33:O34" si="22">N33*M33</f>
        <v>14400</v>
      </c>
      <c r="P33" s="4">
        <f t="shared" ref="P33:P34" si="23">0.19*O33*K33</f>
        <v>13680</v>
      </c>
      <c r="Q33" s="11" t="s">
        <v>120</v>
      </c>
    </row>
    <row r="34" spans="1:17" x14ac:dyDescent="0.25">
      <c r="A34" s="8" t="s">
        <v>6</v>
      </c>
      <c r="B34" s="8" t="s">
        <v>17</v>
      </c>
      <c r="C34" s="13" t="s">
        <v>118</v>
      </c>
      <c r="D34" s="10" t="s">
        <v>11</v>
      </c>
      <c r="E34" s="10" t="s">
        <v>40</v>
      </c>
      <c r="F34" s="8" t="s">
        <v>8</v>
      </c>
      <c r="G34" s="11" t="s">
        <v>7</v>
      </c>
      <c r="H34" s="11" t="s">
        <v>18</v>
      </c>
      <c r="I34" s="11" t="s">
        <v>9</v>
      </c>
      <c r="J34" s="12" t="s">
        <v>119</v>
      </c>
      <c r="K34" s="8">
        <v>5</v>
      </c>
      <c r="L34" s="8">
        <v>40</v>
      </c>
      <c r="M34" s="8">
        <f t="shared" si="7"/>
        <v>960</v>
      </c>
      <c r="N34" s="8">
        <v>15</v>
      </c>
      <c r="O34" s="8">
        <f t="shared" si="22"/>
        <v>14400</v>
      </c>
      <c r="P34" s="4">
        <f t="shared" si="23"/>
        <v>13680</v>
      </c>
      <c r="Q34" s="11" t="s">
        <v>121</v>
      </c>
    </row>
  </sheetData>
  <autoFilter ref="A1:Q11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3" r:id="rId11"/>
    <hyperlink ref="D14" r:id="rId12"/>
    <hyperlink ref="E8" r:id="rId13"/>
    <hyperlink ref="E9" r:id="rId14"/>
    <hyperlink ref="E10" r:id="rId15"/>
    <hyperlink ref="E11" r:id="rId16"/>
    <hyperlink ref="D12" r:id="rId17"/>
    <hyperlink ref="E12" r:id="rId18"/>
    <hyperlink ref="E13" r:id="rId19"/>
    <hyperlink ref="E14" r:id="rId20"/>
    <hyperlink ref="E15" r:id="rId21"/>
    <hyperlink ref="D15" r:id="rId22"/>
    <hyperlink ref="D16" r:id="rId23"/>
    <hyperlink ref="E16" r:id="rId24"/>
    <hyperlink ref="D17" r:id="rId25" display="https://disk.yandex.ru/i/Rx4LngNbrcw9IQ"/>
    <hyperlink ref="E17" r:id="rId26" display="https://yandex.ru/maps/-/CHAjy81h"/>
    <hyperlink ref="D18" r:id="rId27"/>
    <hyperlink ref="E18" r:id="rId28" display="https://yandex.ru/maps/-/CHAj5-Nx"/>
    <hyperlink ref="D19" r:id="rId29" display="https://disk.yandex.ru/i/phbgZVFEtpqfDg"/>
    <hyperlink ref="E19" r:id="rId30" display="https://yandex.ru/maps/-/CHAjB8p3"/>
    <hyperlink ref="D20" r:id="rId31" display="https://disk.yandex.ru/i/wPa0l1hbawOs7g"/>
    <hyperlink ref="E20" r:id="rId32" display="https://yandex.ru/maps/-/CHAjFGn9"/>
    <hyperlink ref="D21" r:id="rId33" display="https://disk.yandex.ru/i/9FQsRSued9f6YA"/>
    <hyperlink ref="E21" r:id="rId34" display="https://yandex.ru/maps/-/CHAjFP1l"/>
    <hyperlink ref="E2" r:id="rId35"/>
    <hyperlink ref="E3" r:id="rId36"/>
    <hyperlink ref="E4" r:id="rId37"/>
    <hyperlink ref="E5" r:id="rId38"/>
    <hyperlink ref="E6" r:id="rId39"/>
    <hyperlink ref="D22" r:id="rId40" display="https://disk.yandex.ru/i/FDclmlKu5Be90A"/>
    <hyperlink ref="E22" r:id="rId41" display="https://yandex.ru/maps/-/CHAnEJLk"/>
    <hyperlink ref="D23" r:id="rId42" display="https://disk.yandex.ru/i/6UgylAgJ0avDsg"/>
    <hyperlink ref="E23" r:id="rId43" display="https://yandex.ru/maps/-/CHAnET03"/>
    <hyperlink ref="D24" r:id="rId44" display="https://disk.yandex.ru/i/CNknUDwkM1-kSQ"/>
    <hyperlink ref="E24" r:id="rId45" display="https://yandex.ru/maps/-/CHAnIHjx"/>
    <hyperlink ref="D25" r:id="rId46" display="https://disk.yandex.ru/i/Jlf1CBX76Ii9tA"/>
    <hyperlink ref="E25" r:id="rId47" display="https://yandex.ru/maps/-/CHAnQ46A"/>
    <hyperlink ref="D26" r:id="rId48" display="https://disk.yandex.ru/i/um9Fs6UhM70J5w"/>
    <hyperlink ref="E26" r:id="rId49" display="https://yandex.ru/maps/-/CHAnQTpi"/>
    <hyperlink ref="D27" r:id="rId50" display="https://disk.yandex.ru/i/oP014yPXflGGbw"/>
    <hyperlink ref="E27" r:id="rId51" display="https://yandex.ru/maps/-/CHAnY4m3"/>
    <hyperlink ref="D28" r:id="rId52" display="https://disk.yandex.ru/i/A0HR8t5Iwnt5Aw"/>
    <hyperlink ref="E28" r:id="rId53" display="https://yandex.ru/maps/-/CHAnYX35"/>
    <hyperlink ref="D29" r:id="rId54" display="https://disk.yandex.ru/i/JYeMIM0nGgDBpw"/>
    <hyperlink ref="E29" r:id="rId55"/>
    <hyperlink ref="D30" r:id="rId56" display="https://disk.yandex.ru/i/uEAVpWsQVNIYJw"/>
    <hyperlink ref="E30" r:id="rId57" display="https://yandex.ru/maps/-/CHAnaNnJ"/>
    <hyperlink ref="D31" r:id="rId58" display="https://disk.yandex.ru/i/WJU3P_UIL4u7BA"/>
    <hyperlink ref="E31" r:id="rId59" display="https://yandex.ru/maps/-/CHAnaH90"/>
    <hyperlink ref="D32" r:id="rId60" display="https://disk.yandex.ru/i/pNR8IjyS4O5ziQ"/>
    <hyperlink ref="E32" r:id="rId61" display="https://yandex.ru/maps/-/CHAneCND"/>
    <hyperlink ref="D33" r:id="rId62" display="https://disk.yandex.ru/i/T-n6S2UqlmXZfg"/>
    <hyperlink ref="E33" r:id="rId63" display="https://yandex.ru/maps/-/CHAvmKzX"/>
    <hyperlink ref="D34" r:id="rId64" display="https://disk.yandex.ru/i/Iq6AmwmhkAkZWg"/>
    <hyperlink ref="E34" r:id="rId65" display="https://yandex.ru/maps/-/CHAvqONv"/>
    <hyperlink ref="E7" r:id="rId66"/>
  </hyperlinks>
  <pageMargins left="0.7" right="0.7" top="0.75" bottom="0.75" header="0.3" footer="0.3"/>
  <pageSetup paperSize="9" orientation="portrait" horizontalDpi="300" verticalDpi="300" r:id="rId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2026-01-04T19:08:09Z</dcterms:modified>
</cp:coreProperties>
</file>